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5720" activeTab="0"/>
  </bookViews>
  <sheets>
    <sheet name="Sheet1" sheetId="1" r:id="rId1"/>
  </sheets>
  <definedNames>
    <definedName name="_xlnm.Print_Area" localSheetId="0">'Sheet1'!$A$1:$G$110</definedName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<sst xmlns="http://schemas.openxmlformats.org/spreadsheetml/2006/main" count="215" uniqueCount="120">
  <si>
    <t>Inwestor:</t>
  </si>
  <si>
    <t>Zarząd Dróg Powiatowych w Poznaniu
61-851 Poznań
ul. Zielona 8</t>
  </si>
  <si>
    <t>Budowa:</t>
  </si>
  <si>
    <t>Przebudowa drogi powiatowej nr 2484P Pobiedziska - Rybitwy na odcinku Latalice - granica powiatu poznańskiego I ETAP km 0+000,00 do km 0+650,00</t>
  </si>
  <si>
    <t>Obiekt:</t>
  </si>
  <si>
    <t>Droga powiatowa Pobiedziska - Rybitwy nr 2484P na odcinku Latalice - granica powiatu poznańskiego</t>
  </si>
  <si>
    <t>Rodzaj robót:</t>
  </si>
  <si>
    <t>Drogowe - remontowe I ETAP km 0+000,00 do km 0+650,00</t>
  </si>
  <si>
    <t>Lokalizacja:</t>
  </si>
  <si>
    <t>Droga powiatowa nr 2484P Pobiedziska - Rybitwy I etap
km 0+000,00 do km  0+650,00 L=650,00m</t>
  </si>
  <si>
    <t>CPV 45111200-0: Roboty w zakresie przygotowania terenu pod budowę i roboty ziemne</t>
  </si>
  <si>
    <t>Roboty pomiarowe - trasa dróg w terenie równinnym wytyczenie robocze  oraz inwentaryzacja geodezyjna powykonawcza</t>
  </si>
  <si>
    <t>km</t>
  </si>
  <si>
    <t>Mechaniczne  frezowanie  pni fi 36-45 cm po świeżo ściętych drzewach- utylizacja przez wykonawcę</t>
  </si>
  <si>
    <t>szt</t>
  </si>
  <si>
    <t>Mechaniczne  frezowanie pni fi 46-55 cm po świeżo ściętych drzewach- utylizacja przez wykonawcę</t>
  </si>
  <si>
    <t>Mechaniczne  frezowanie pni fi 56-65 cm po świeżo ściętych drzewach- utylizacja przez wykonawcę</t>
  </si>
  <si>
    <t>Mechaniczne  frezowanie pni fi 66-75 cm po świeżo ściętych drzewach - utylizacja przez wykonawcę</t>
  </si>
  <si>
    <t>Mechaniczne  frezowanie pni fi 75-90 cm po świeżo ściętych drzewach - utylizacja przez wykonawcę</t>
  </si>
  <si>
    <t>Mechaniczne  frezowaniem pni fi 91-110 cm po świeżo ściętych drzewach  - utylizacja przez wykonawcę</t>
  </si>
  <si>
    <t>Oczyszczenie terenu z gałęzi, korzeni i wrzosu z wywozem</t>
  </si>
  <si>
    <t>m²</t>
  </si>
  <si>
    <t>m³</t>
  </si>
  <si>
    <t>Razem:</t>
  </si>
  <si>
    <t>CPV 45233320-8: Fundamentowanie dróg- poszerzenie podbudowy</t>
  </si>
  <si>
    <t>Ława pod obrzeże betonowa i ściek betonowy z kostki zwykła C12/15</t>
  </si>
  <si>
    <t xml:space="preserve">Obrzeże betonowe 8x30x100 cm na podsypce cementowo-piaskowej </t>
  </si>
  <si>
    <t>metr</t>
  </si>
  <si>
    <t xml:space="preserve">Krawężnik betonowy wystający 20*30*100 na peronach autobusowych 20x30 cm ława betonowa C12/15 na podsypce cementowo-piaskowej </t>
  </si>
  <si>
    <t xml:space="preserve">Podbudowa betonowa C3/4  z betoniarni grub 15 cm z pielęgnacją piaskiem i wodą </t>
  </si>
  <si>
    <t>Warstwa  podbudowy z KLSM  0-31,5mm grub 20 cm  kruszywo WA24-2 F2, LA&lt;=30</t>
  </si>
  <si>
    <t>Skropienie podbudowy emulsją  asfaltową w ilośći 0,8kg/m2</t>
  </si>
  <si>
    <t>Mg</t>
  </si>
  <si>
    <t>CPV 45232453-2: Roboty budowlane w zakresie remontu przepustów km 0+248,50</t>
  </si>
  <si>
    <t>Mechan profilowanie i zagęszczenie podłoża kat 1/4</t>
  </si>
  <si>
    <t>Podłoże pod przepust i ścianki czołowe z betonu C3/4 z betoniarni grub 15 cm</t>
  </si>
  <si>
    <t xml:space="preserve">Rura kanalizacyjna kielichowa PVC klasy SN8 karbowana fi 400 w wykopie umocnionym suchym </t>
  </si>
  <si>
    <t>Przepust rurowy - ścianka czołowa betonowa prefabrykowana dla rur fi 400mm PCV SN8</t>
  </si>
  <si>
    <t xml:space="preserve">Zasyp przepustu piaskiem z jego zakupem i dowozem </t>
  </si>
  <si>
    <t>Zagęszczanie nasypów ubijakami mechanicznymi grunt sypki- piasek z dowozu</t>
  </si>
  <si>
    <t>Obłożenie wylotu przepustu z PCV  SN8 fi 40 cm  oraz skarp za ścianką czołowa z kamienia polnego (otoczaki) na podbudowie z betonu C3/4 h=15cm</t>
  </si>
  <si>
    <t>CPV 45233252-0: Roboty w zakresie nawierzchni peronów autobusowych</t>
  </si>
  <si>
    <t>Podbudowa betonowa C3/4  grub 10 cm z pielęgnacją piaskiem i wodą</t>
  </si>
  <si>
    <t>Nawierzchnia peronu autobusowego z kostki betonowej szarej grub 8 cm na podsypce cementowo-piaskowej h=5cm - 40cm przy krawęzniku kostka betonowa czerwona</t>
  </si>
  <si>
    <t>Ściek 2-rzędowy płaski przy krawężniku z kostki betonowej 8*10*20  na podsypce cementowo-piaskowej na ławie betonowej C12/15</t>
  </si>
  <si>
    <t>CPV 45233223-8:Nawierzchnia drogi powiatowej</t>
  </si>
  <si>
    <t xml:space="preserve">Skropienie wyrównanej podbudowy bitumicznej emulsją  asfaltową w ilośći 0,5kg/m2 </t>
  </si>
  <si>
    <t xml:space="preserve">Nawierzchnia asfaltowa warstwa wiążaca AC11W grub 5 cm </t>
  </si>
  <si>
    <t xml:space="preserve">Skropienie warstwy wiążącej emulsją  asfaltową w ilości 0,5kg/m2 </t>
  </si>
  <si>
    <t>Nawierzchnia  warstwa ścieralna z mieszanki mastyksowo-grysowej o nieciągłym uziarnieniu SMA8 o  grub 3 cm pod ruch KR 2 z zawartościa parafiny w asfalcie 50/70 &lt;=1% wymagania podwyższone wg wytycznych WT1 i WT2 z 2014r.</t>
  </si>
  <si>
    <t>CPV 45233223-8:Nawierzchnia zjazdów z drogi powiatowej</t>
  </si>
  <si>
    <t>Nawierzchnia zjazdów z KŁSM 0/31,5mm grub 10 cm kruszywo o parametrach WA24-2, F2 ,LA&lt;=30</t>
  </si>
  <si>
    <t>CPV 45232452-5: Oczyszczenie i odtworzenie rowów przydrożnych oraz jednego przepustu</t>
  </si>
  <si>
    <t>Wykopy ręcznie płytkich rowów  po koparkach grub do 10 cm w gruncie kat 1-2</t>
  </si>
  <si>
    <t>Wykopy ręcznie głębokich rowów i kanałów po koparkach grub do 15 cm w gruncie kat 1-2</t>
  </si>
  <si>
    <t>Oczyszczenie z namułu istniejących przepustów 1 sztuka oraz rowu przed i za przepustem  na połączeniu z rowem wzdłuz drogi powiatowej</t>
  </si>
  <si>
    <t>CPV 45111291-4: Roboty w zakresie zagospodarowania terenu</t>
  </si>
  <si>
    <t>Formowanie pobocza ręcznie ziemią dowożoną samochodami wywrotkami grunt kat 1- grubości 10cm-ziemia z poszerzenia drogi</t>
  </si>
  <si>
    <t>Zagęszczanie pobocza zageszczarkami grunt sypki kat 1-3</t>
  </si>
  <si>
    <t>Nawierzchnia pobocza z KŁSM 0/31,5mm grub 10 cm WA24-2,F2 LA&lt;=30</t>
  </si>
  <si>
    <t>Słupek do znaku drogowego z rur stalowych ocynkowanych fi 70 z zamknięciem góry słupka kapturkiem z PCV- zgodnie z zatwierdzonym projektem organizacji ruchu</t>
  </si>
  <si>
    <t xml:space="preserve">Przymocowanie znaku drogowego o powierzchni pow 0,3 m2 z folia odblaskową typu 2 pryzmatyczną- zgodnie z zatwierdzonym projektem organizacji ruchu </t>
  </si>
  <si>
    <t>Frezowanie starych  pni po wcześniej ściętych drzewach o średnicach 90-110mm - utylizacja przez Wykonawcę robót</t>
  </si>
  <si>
    <t>Roboty ziemne koparkami - usunięcie korzeni i resztek pni po frezowaniu z transportem urobku na składowisko Wykonawcy</t>
  </si>
  <si>
    <t>Roboty ziemne koparkami - zasypanie dziur po pniach z zakupem i transportem  piasku</t>
  </si>
  <si>
    <t>Roboty ziemne koparką w gruncie kat 1-2 z transportem urobku na składowisko Wykonawcy - wg tabeli robót ziemnych</t>
  </si>
  <si>
    <t>Lp.</t>
  </si>
  <si>
    <t>Nr. Specyfikacji</t>
  </si>
  <si>
    <t>Opis pozycji</t>
  </si>
  <si>
    <t>J.m.</t>
  </si>
  <si>
    <t>Ilość</t>
  </si>
  <si>
    <t>Cena jedn.</t>
  </si>
  <si>
    <t xml:space="preserve">WARTOŚĆ NETTO OGÓŁEM </t>
  </si>
  <si>
    <t>VAT 23%</t>
  </si>
  <si>
    <t xml:space="preserve">WARTOŚĆ BRUTTO OGÓŁEM </t>
  </si>
  <si>
    <t>D-01.01.01a</t>
  </si>
  <si>
    <t>D-01.02.01</t>
  </si>
  <si>
    <t>D-01.02.04</t>
  </si>
  <si>
    <t>D-05.03.11</t>
  </si>
  <si>
    <t>D-02.01.01</t>
  </si>
  <si>
    <t>D-08.03.01</t>
  </si>
  <si>
    <t>D-08.01.01</t>
  </si>
  <si>
    <t>D-04.05.01</t>
  </si>
  <si>
    <t>D-04.04.02</t>
  </si>
  <si>
    <t>D-04.03.01</t>
  </si>
  <si>
    <t>D-05.03.26a</t>
  </si>
  <si>
    <t>D-05.03.05b</t>
  </si>
  <si>
    <t>D-03.01.01</t>
  </si>
  <si>
    <t>D-05.03.23a</t>
  </si>
  <si>
    <t>D-08.05.06a</t>
  </si>
  <si>
    <t>D-05.03.13a</t>
  </si>
  <si>
    <t>……………………………….</t>
  </si>
  <si>
    <t>/ podpis Wykonawcy/</t>
  </si>
  <si>
    <t>D-05.02.01</t>
  </si>
  <si>
    <t>D-06.04.01</t>
  </si>
  <si>
    <t>D-06.03.01</t>
  </si>
  <si>
    <t>D-06.03.01a</t>
  </si>
  <si>
    <t>D-07.05.01</t>
  </si>
  <si>
    <t>D-07.02.01</t>
  </si>
  <si>
    <t>D-07.01.01</t>
  </si>
  <si>
    <t>Rozebranie słupków do znaków drogowych z dostarczeniem do magazynu Obwodu Drogowego w  Biskupicach</t>
  </si>
  <si>
    <t>Zdjęcie znaku drogowego z dostarczeniem do magazynu  O.D. w  Biskupicach</t>
  </si>
  <si>
    <t>Frezowanie nawierzchni asfaltowej grub 4 cm z odwiezieniem urobku na składowisko Wykonawcy na podłączeniach i korekcyjne  wg tabeli frezowań</t>
  </si>
  <si>
    <t>Ułożenie bitumicznej siatki antyspękaniowej o wytrzymałości na rozciąganie w obu kierunkach &gt;=100kN/m na łączeniach nawierzchni</t>
  </si>
  <si>
    <t>Mechaniczne wyrównanie podbudowy mieszanką asfaltową AC11W -  srednio 3cm zgodnie z tabelą wyrównań</t>
  </si>
  <si>
    <t>Mechaniczne rozebranie nawierzchni  bitumicznej wraz z podbudową z tłucznia kamiennego grub 20 cm z wywozem na składowisko Wykonawcy</t>
  </si>
  <si>
    <t>Roboty ziemne koparką  w gruncie kat 1-2 o normalnej wilgotności z transportem urobku na składowisko Wykonawcy</t>
  </si>
  <si>
    <t>Rozebranie przepustu z rur betonowych fi 30 cm z odwozem gruzu na składowisko Wykonawcy</t>
  </si>
  <si>
    <t>Wykopy płytkich rowów  do 0,5 m3 objętości na 1 m/b rowu koparkami podsiębiernymi w gruncie kat 1-2  z odwozem nadmiaru gruntu na składowisko Wykonawcy</t>
  </si>
  <si>
    <t>Wykopy głębokich rowów do 1,0m3 na 1,mb rowu koparkami w gruncie kat 1-2 z wywozem nadmiaru gruntu na składowisko Wykonawcy</t>
  </si>
  <si>
    <t xml:space="preserve">Zakończenie w ziemi barier ochronnych stalowych 1-stronnych N2W4B </t>
  </si>
  <si>
    <t>kpl</t>
  </si>
  <si>
    <t>Linie  krawędziowe  przerywane malowane mechanicznie - grubowarstwowe</t>
  </si>
  <si>
    <t>Linie ciągłe krawędziwe malowane  mechanicznie- grubowarstwowe</t>
  </si>
  <si>
    <t xml:space="preserve">Malowanie symboli ręcznie </t>
  </si>
  <si>
    <t>Montaż na łukach słupków prowadzących U-1a- zgodnie z zatwierdzonym projektem organizacji ruchu</t>
  </si>
  <si>
    <t xml:space="preserve">KOSZTORYS OFERTOWY </t>
  </si>
  <si>
    <t>Wartość</t>
  </si>
  <si>
    <t>a) Bariera ochronna stalowa 1-stronna  z listwą tylną N2W4B w licu bariery zamontowane elementy odblaskowe co 1,0m ze słupkami co 2,0m wbijanymi w ziemię</t>
  </si>
  <si>
    <t>b) Ustawienie ogrodzenia segmentowego z rur stalowych                            typu U-12a   - 2 x 10,0mb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</si>
</sst>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\ \z\³;\-#,##0\ \z\³"/>
    <numFmt numFmtId="165" formatCode="#,##0.00\ \ \z\³;\-#,##0.00\ \z\³"/>
    <numFmt numFmtId="166" formatCode="dd\-mm\-yyyy"/>
    <numFmt numFmtId="167" formatCode="#,##0.000"/>
  </numFmts>
  <fonts count="40"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0" fillId="0" borderId="0" applyNumberFormat="0" applyFill="0" applyBorder="0" applyProtection="0">
      <alignment horizontal="left" vertical="top"/>
    </xf>
    <xf numFmtId="0" fontId="0" fillId="0" borderId="0" applyNumberFormat="0" applyFill="0" applyBorder="0" applyProtection="0">
      <alignment horizontal="right" vertical="top"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4" fontId="0" fillId="0" borderId="0" applyFill="0" applyBorder="0" applyProtection="0">
      <alignment vertical="top"/>
    </xf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" fontId="0" fillId="0" borderId="0" applyFill="0" applyBorder="0" applyProtection="0">
      <alignment vertical="top"/>
    </xf>
    <xf numFmtId="1" fontId="1" fillId="0" borderId="0" applyFill="0" applyBorder="0" applyProtection="0">
      <alignment vertical="top"/>
    </xf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167" fontId="0" fillId="0" borderId="1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left" vertical="top"/>
    </xf>
    <xf numFmtId="4" fontId="2" fillId="33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horizontal="left" vertical="top"/>
    </xf>
    <xf numFmtId="0" fontId="2" fillId="33" borderId="1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5"/>
  <sheetViews>
    <sheetView tabSelected="1" view="pageBreakPreview" zoomScaleSheetLayoutView="100" workbookViewId="0" topLeftCell="A67">
      <selection activeCell="C86" sqref="C86"/>
    </sheetView>
  </sheetViews>
  <sheetFormatPr defaultColWidth="9.140625" defaultRowHeight="12.75"/>
  <cols>
    <col min="1" max="1" width="5.421875" style="0" customWidth="1"/>
    <col min="2" max="2" width="16.421875" style="0" customWidth="1"/>
    <col min="3" max="3" width="54.7109375" style="0" customWidth="1"/>
    <col min="4" max="4" width="7.8515625" style="0" customWidth="1"/>
    <col min="5" max="5" width="12.421875" style="0" customWidth="1"/>
    <col min="6" max="6" width="10.57421875" style="0" customWidth="1"/>
    <col min="7" max="7" width="14.421875" style="0" customWidth="1"/>
  </cols>
  <sheetData>
    <row r="2" ht="20.25" customHeight="1">
      <c r="C2" s="25" t="s">
        <v>116</v>
      </c>
    </row>
    <row r="4" spans="2:3" ht="38.25">
      <c r="B4" s="1" t="s">
        <v>0</v>
      </c>
      <c r="C4" s="2" t="s">
        <v>1</v>
      </c>
    </row>
    <row r="5" spans="2:3" ht="38.25">
      <c r="B5" s="1" t="s">
        <v>2</v>
      </c>
      <c r="C5" s="2" t="s">
        <v>3</v>
      </c>
    </row>
    <row r="6" spans="2:3" ht="25.5">
      <c r="B6" s="1" t="s">
        <v>4</v>
      </c>
      <c r="C6" s="2" t="s">
        <v>5</v>
      </c>
    </row>
    <row r="7" spans="2:3" ht="12.75">
      <c r="B7" s="1" t="s">
        <v>6</v>
      </c>
      <c r="C7" s="2" t="s">
        <v>7</v>
      </c>
    </row>
    <row r="8" spans="2:3" ht="25.5">
      <c r="B8" s="1" t="s">
        <v>8</v>
      </c>
      <c r="C8" s="2" t="s">
        <v>9</v>
      </c>
    </row>
    <row r="10" spans="1:7" ht="20.25" customHeight="1" thickBot="1">
      <c r="A10" s="23" t="s">
        <v>66</v>
      </c>
      <c r="B10" s="24" t="s">
        <v>67</v>
      </c>
      <c r="C10" s="24" t="s">
        <v>68</v>
      </c>
      <c r="D10" s="24" t="s">
        <v>69</v>
      </c>
      <c r="E10" s="24" t="s">
        <v>70</v>
      </c>
      <c r="F10" s="24" t="s">
        <v>71</v>
      </c>
      <c r="G10" s="24" t="s">
        <v>117</v>
      </c>
    </row>
    <row r="11" spans="1:7" ht="17.25" customHeight="1" thickTop="1">
      <c r="A11" s="20">
        <v>1</v>
      </c>
      <c r="B11" s="21"/>
      <c r="C11" s="21" t="s">
        <v>10</v>
      </c>
      <c r="D11" s="22"/>
      <c r="E11" s="22"/>
      <c r="F11" s="22"/>
      <c r="G11" s="22"/>
    </row>
    <row r="12" spans="1:7" ht="38.25">
      <c r="A12" s="13">
        <v>1</v>
      </c>
      <c r="B12" s="17" t="s">
        <v>75</v>
      </c>
      <c r="C12" s="4" t="s">
        <v>11</v>
      </c>
      <c r="D12" s="5" t="s">
        <v>12</v>
      </c>
      <c r="E12" s="6">
        <v>0.65</v>
      </c>
      <c r="F12" s="7">
        <v>0</v>
      </c>
      <c r="G12" s="7">
        <f aca="true" t="shared" si="0" ref="G12:G26">E12*F12</f>
        <v>0</v>
      </c>
    </row>
    <row r="13" spans="1:7" ht="25.5">
      <c r="A13" s="13">
        <v>2</v>
      </c>
      <c r="B13" s="17" t="s">
        <v>76</v>
      </c>
      <c r="C13" s="4" t="s">
        <v>13</v>
      </c>
      <c r="D13" s="5" t="s">
        <v>14</v>
      </c>
      <c r="E13" s="6">
        <v>2</v>
      </c>
      <c r="F13" s="7">
        <v>0</v>
      </c>
      <c r="G13" s="7">
        <f t="shared" si="0"/>
        <v>0</v>
      </c>
    </row>
    <row r="14" spans="1:7" ht="25.5">
      <c r="A14" s="13">
        <v>3</v>
      </c>
      <c r="B14" s="17" t="s">
        <v>76</v>
      </c>
      <c r="C14" s="4" t="s">
        <v>15</v>
      </c>
      <c r="D14" s="5" t="s">
        <v>14</v>
      </c>
      <c r="E14" s="6">
        <v>2</v>
      </c>
      <c r="F14" s="7">
        <v>0</v>
      </c>
      <c r="G14" s="7">
        <f t="shared" si="0"/>
        <v>0</v>
      </c>
    </row>
    <row r="15" spans="1:7" ht="25.5">
      <c r="A15" s="13">
        <v>4</v>
      </c>
      <c r="B15" s="17" t="s">
        <v>76</v>
      </c>
      <c r="C15" s="4" t="s">
        <v>16</v>
      </c>
      <c r="D15" s="5" t="s">
        <v>14</v>
      </c>
      <c r="E15" s="6">
        <v>5</v>
      </c>
      <c r="F15" s="7">
        <v>0</v>
      </c>
      <c r="G15" s="7">
        <f t="shared" si="0"/>
        <v>0</v>
      </c>
    </row>
    <row r="16" spans="1:7" ht="25.5">
      <c r="A16" s="13">
        <v>5</v>
      </c>
      <c r="B16" s="17" t="s">
        <v>76</v>
      </c>
      <c r="C16" s="4" t="s">
        <v>17</v>
      </c>
      <c r="D16" s="5" t="s">
        <v>14</v>
      </c>
      <c r="E16" s="6">
        <v>1</v>
      </c>
      <c r="F16" s="7">
        <v>0</v>
      </c>
      <c r="G16" s="7">
        <f t="shared" si="0"/>
        <v>0</v>
      </c>
    </row>
    <row r="17" spans="1:7" ht="25.5">
      <c r="A17" s="13">
        <v>6</v>
      </c>
      <c r="B17" s="17" t="s">
        <v>76</v>
      </c>
      <c r="C17" s="4" t="s">
        <v>18</v>
      </c>
      <c r="D17" s="5" t="s">
        <v>14</v>
      </c>
      <c r="E17" s="6">
        <v>7</v>
      </c>
      <c r="F17" s="7">
        <v>0</v>
      </c>
      <c r="G17" s="7">
        <f t="shared" si="0"/>
        <v>0</v>
      </c>
    </row>
    <row r="18" spans="1:7" ht="25.5">
      <c r="A18" s="13">
        <v>7</v>
      </c>
      <c r="B18" s="17" t="s">
        <v>76</v>
      </c>
      <c r="C18" s="4" t="s">
        <v>19</v>
      </c>
      <c r="D18" s="5" t="s">
        <v>14</v>
      </c>
      <c r="E18" s="6">
        <v>2</v>
      </c>
      <c r="F18" s="7">
        <v>0</v>
      </c>
      <c r="G18" s="7">
        <f t="shared" si="0"/>
        <v>0</v>
      </c>
    </row>
    <row r="19" spans="1:7" ht="25.5">
      <c r="A19" s="13">
        <v>8</v>
      </c>
      <c r="B19" s="17" t="s">
        <v>76</v>
      </c>
      <c r="C19" s="4" t="s">
        <v>62</v>
      </c>
      <c r="D19" s="5" t="s">
        <v>14</v>
      </c>
      <c r="E19" s="6">
        <v>10</v>
      </c>
      <c r="F19" s="7">
        <v>0</v>
      </c>
      <c r="G19" s="7">
        <f t="shared" si="0"/>
        <v>0</v>
      </c>
    </row>
    <row r="20" spans="1:7" ht="12.75">
      <c r="A20" s="13">
        <v>9</v>
      </c>
      <c r="B20" s="17" t="s">
        <v>76</v>
      </c>
      <c r="C20" s="4" t="s">
        <v>20</v>
      </c>
      <c r="D20" s="5" t="s">
        <v>21</v>
      </c>
      <c r="E20" s="6">
        <v>510</v>
      </c>
      <c r="F20" s="7">
        <v>0</v>
      </c>
      <c r="G20" s="7">
        <f t="shared" si="0"/>
        <v>0</v>
      </c>
    </row>
    <row r="21" spans="1:7" ht="25.5">
      <c r="A21" s="13">
        <v>10</v>
      </c>
      <c r="B21" s="17" t="s">
        <v>76</v>
      </c>
      <c r="C21" s="4" t="s">
        <v>63</v>
      </c>
      <c r="D21" s="5" t="s">
        <v>22</v>
      </c>
      <c r="E21" s="6">
        <v>76.5</v>
      </c>
      <c r="F21" s="7">
        <v>0</v>
      </c>
      <c r="G21" s="7">
        <f t="shared" si="0"/>
        <v>0</v>
      </c>
    </row>
    <row r="22" spans="1:7" ht="25.5">
      <c r="A22" s="13">
        <v>11</v>
      </c>
      <c r="B22" s="17" t="s">
        <v>76</v>
      </c>
      <c r="C22" s="4" t="s">
        <v>64</v>
      </c>
      <c r="D22" s="5" t="s">
        <v>22</v>
      </c>
      <c r="E22" s="6">
        <v>76.5</v>
      </c>
      <c r="F22" s="7">
        <v>0</v>
      </c>
      <c r="G22" s="7">
        <f t="shared" si="0"/>
        <v>0</v>
      </c>
    </row>
    <row r="23" spans="1:7" ht="25.5">
      <c r="A23" s="13">
        <v>12</v>
      </c>
      <c r="B23" s="17" t="s">
        <v>77</v>
      </c>
      <c r="C23" s="4" t="s">
        <v>100</v>
      </c>
      <c r="D23" s="5" t="s">
        <v>14</v>
      </c>
      <c r="E23" s="6">
        <v>9</v>
      </c>
      <c r="F23" s="7">
        <v>0</v>
      </c>
      <c r="G23" s="7">
        <f t="shared" si="0"/>
        <v>0</v>
      </c>
    </row>
    <row r="24" spans="1:7" ht="25.5">
      <c r="A24" s="13">
        <v>13</v>
      </c>
      <c r="B24" s="17" t="s">
        <v>77</v>
      </c>
      <c r="C24" s="4" t="s">
        <v>101</v>
      </c>
      <c r="D24" s="5" t="s">
        <v>14</v>
      </c>
      <c r="E24" s="6">
        <v>14</v>
      </c>
      <c r="F24" s="7">
        <v>0</v>
      </c>
      <c r="G24" s="7">
        <f t="shared" si="0"/>
        <v>0</v>
      </c>
    </row>
    <row r="25" spans="1:7" ht="38.25">
      <c r="A25" s="13">
        <v>14</v>
      </c>
      <c r="B25" s="17" t="s">
        <v>78</v>
      </c>
      <c r="C25" s="4" t="s">
        <v>102</v>
      </c>
      <c r="D25" s="5" t="s">
        <v>21</v>
      </c>
      <c r="E25" s="6">
        <v>130</v>
      </c>
      <c r="F25" s="7">
        <v>0</v>
      </c>
      <c r="G25" s="7">
        <f t="shared" si="0"/>
        <v>0</v>
      </c>
    </row>
    <row r="26" spans="1:7" ht="25.5">
      <c r="A26" s="13">
        <v>15</v>
      </c>
      <c r="B26" s="17" t="s">
        <v>79</v>
      </c>
      <c r="C26" s="4" t="s">
        <v>65</v>
      </c>
      <c r="D26" s="5" t="s">
        <v>22</v>
      </c>
      <c r="E26" s="6">
        <v>364.26</v>
      </c>
      <c r="F26" s="7">
        <v>0</v>
      </c>
      <c r="G26" s="7">
        <f t="shared" si="0"/>
        <v>0</v>
      </c>
    </row>
    <row r="27" spans="1:7" ht="12.75">
      <c r="A27" s="14"/>
      <c r="B27" s="14"/>
      <c r="C27" s="9"/>
      <c r="D27" s="9"/>
      <c r="E27" s="10" t="s">
        <v>23</v>
      </c>
      <c r="F27" s="9"/>
      <c r="G27" s="11">
        <f>SUM(G12:G26)</f>
        <v>0</v>
      </c>
    </row>
    <row r="28" spans="1:7" ht="12.75">
      <c r="A28" s="15"/>
      <c r="B28" s="15"/>
      <c r="C28" s="3"/>
      <c r="D28" s="3"/>
      <c r="E28" s="3"/>
      <c r="F28" s="3"/>
      <c r="G28" s="3"/>
    </row>
    <row r="29" spans="1:7" ht="17.25" customHeight="1">
      <c r="A29" s="12">
        <v>2</v>
      </c>
      <c r="B29" s="12"/>
      <c r="C29" s="8" t="s">
        <v>24</v>
      </c>
      <c r="D29" s="9"/>
      <c r="E29" s="9"/>
      <c r="F29" s="9"/>
      <c r="G29" s="9"/>
    </row>
    <row r="30" spans="1:7" ht="25.5">
      <c r="A30" s="13">
        <v>1</v>
      </c>
      <c r="B30" s="17" t="s">
        <v>80</v>
      </c>
      <c r="C30" s="4" t="s">
        <v>25</v>
      </c>
      <c r="D30" s="5" t="s">
        <v>22</v>
      </c>
      <c r="E30" s="6">
        <v>73.63</v>
      </c>
      <c r="F30" s="7">
        <v>0</v>
      </c>
      <c r="G30" s="7">
        <f aca="true" t="shared" si="1" ref="G30:G37">E30*F30</f>
        <v>0</v>
      </c>
    </row>
    <row r="31" spans="1:7" ht="25.5">
      <c r="A31" s="13">
        <v>2</v>
      </c>
      <c r="B31" s="17" t="s">
        <v>80</v>
      </c>
      <c r="C31" s="4" t="s">
        <v>26</v>
      </c>
      <c r="D31" s="5" t="s">
        <v>27</v>
      </c>
      <c r="E31" s="6">
        <v>1391</v>
      </c>
      <c r="F31" s="7">
        <v>0</v>
      </c>
      <c r="G31" s="7">
        <f t="shared" si="1"/>
        <v>0</v>
      </c>
    </row>
    <row r="32" spans="1:7" ht="38.25">
      <c r="A32" s="13">
        <v>3</v>
      </c>
      <c r="B32" s="17" t="s">
        <v>81</v>
      </c>
      <c r="C32" s="4" t="s">
        <v>28</v>
      </c>
      <c r="D32" s="5" t="s">
        <v>27</v>
      </c>
      <c r="E32" s="6">
        <v>52</v>
      </c>
      <c r="F32" s="7">
        <v>0</v>
      </c>
      <c r="G32" s="7">
        <f t="shared" si="1"/>
        <v>0</v>
      </c>
    </row>
    <row r="33" spans="1:7" ht="25.5">
      <c r="A33" s="13">
        <v>4</v>
      </c>
      <c r="B33" s="17" t="s">
        <v>82</v>
      </c>
      <c r="C33" s="4" t="s">
        <v>29</v>
      </c>
      <c r="D33" s="5" t="s">
        <v>21</v>
      </c>
      <c r="E33" s="6">
        <v>1214.21</v>
      </c>
      <c r="F33" s="7">
        <v>0</v>
      </c>
      <c r="G33" s="7">
        <f t="shared" si="1"/>
        <v>0</v>
      </c>
    </row>
    <row r="34" spans="1:7" ht="25.5">
      <c r="A34" s="13">
        <v>5</v>
      </c>
      <c r="B34" s="17" t="s">
        <v>83</v>
      </c>
      <c r="C34" s="4" t="s">
        <v>30</v>
      </c>
      <c r="D34" s="5" t="s">
        <v>21</v>
      </c>
      <c r="E34" s="6">
        <v>1214.21</v>
      </c>
      <c r="F34" s="7">
        <v>0</v>
      </c>
      <c r="G34" s="7">
        <f t="shared" si="1"/>
        <v>0</v>
      </c>
    </row>
    <row r="35" spans="1:7" ht="12.75">
      <c r="A35" s="13">
        <v>6</v>
      </c>
      <c r="B35" s="17" t="s">
        <v>84</v>
      </c>
      <c r="C35" s="4" t="s">
        <v>31</v>
      </c>
      <c r="D35" s="5" t="s">
        <v>21</v>
      </c>
      <c r="E35" s="6">
        <v>1214.21</v>
      </c>
      <c r="F35" s="7">
        <v>0</v>
      </c>
      <c r="G35" s="7">
        <f t="shared" si="1"/>
        <v>0</v>
      </c>
    </row>
    <row r="36" spans="1:7" ht="38.25">
      <c r="A36" s="13">
        <v>7</v>
      </c>
      <c r="B36" s="17" t="s">
        <v>85</v>
      </c>
      <c r="C36" s="4" t="s">
        <v>103</v>
      </c>
      <c r="D36" s="5" t="s">
        <v>21</v>
      </c>
      <c r="E36" s="6">
        <v>1300</v>
      </c>
      <c r="F36" s="7">
        <v>0</v>
      </c>
      <c r="G36" s="7">
        <f t="shared" si="1"/>
        <v>0</v>
      </c>
    </row>
    <row r="37" spans="1:7" ht="25.5">
      <c r="A37" s="13">
        <v>8</v>
      </c>
      <c r="B37" s="17" t="s">
        <v>86</v>
      </c>
      <c r="C37" s="4" t="s">
        <v>104</v>
      </c>
      <c r="D37" s="5" t="s">
        <v>32</v>
      </c>
      <c r="E37" s="6">
        <v>427.31</v>
      </c>
      <c r="F37" s="7">
        <v>0</v>
      </c>
      <c r="G37" s="7">
        <f t="shared" si="1"/>
        <v>0</v>
      </c>
    </row>
    <row r="38" spans="1:7" ht="12.75">
      <c r="A38" s="14"/>
      <c r="B38" s="14"/>
      <c r="C38" s="9"/>
      <c r="D38" s="9"/>
      <c r="E38" s="10" t="s">
        <v>23</v>
      </c>
      <c r="F38" s="9"/>
      <c r="G38" s="11">
        <f>SUM(G30:G37)</f>
        <v>0</v>
      </c>
    </row>
    <row r="39" spans="1:7" ht="12.75">
      <c r="A39" s="15"/>
      <c r="B39" s="15"/>
      <c r="C39" s="3"/>
      <c r="D39" s="3"/>
      <c r="E39" s="3"/>
      <c r="F39" s="3"/>
      <c r="G39" s="3"/>
    </row>
    <row r="40" spans="1:7" ht="17.25" customHeight="1">
      <c r="A40" s="12">
        <v>3</v>
      </c>
      <c r="B40" s="12"/>
      <c r="C40" s="8" t="s">
        <v>33</v>
      </c>
      <c r="D40" s="9"/>
      <c r="E40" s="9"/>
      <c r="F40" s="9"/>
      <c r="G40" s="9"/>
    </row>
    <row r="41" spans="1:7" ht="38.25" customHeight="1">
      <c r="A41" s="13">
        <v>1</v>
      </c>
      <c r="B41" s="17" t="s">
        <v>77</v>
      </c>
      <c r="C41" s="4" t="s">
        <v>105</v>
      </c>
      <c r="D41" s="5" t="s">
        <v>21</v>
      </c>
      <c r="E41" s="6">
        <v>2.1</v>
      </c>
      <c r="F41" s="7">
        <v>0</v>
      </c>
      <c r="G41" s="7">
        <f aca="true" t="shared" si="2" ref="G41:G51">E41*F41</f>
        <v>0</v>
      </c>
    </row>
    <row r="42" spans="1:7" ht="25.5">
      <c r="A42" s="13">
        <v>2</v>
      </c>
      <c r="B42" s="17" t="s">
        <v>79</v>
      </c>
      <c r="C42" s="4" t="s">
        <v>106</v>
      </c>
      <c r="D42" s="5" t="s">
        <v>22</v>
      </c>
      <c r="E42" s="6">
        <v>8.1</v>
      </c>
      <c r="F42" s="7">
        <v>0</v>
      </c>
      <c r="G42" s="7">
        <f t="shared" si="2"/>
        <v>0</v>
      </c>
    </row>
    <row r="43" spans="1:7" ht="25.5">
      <c r="A43" s="13">
        <v>3</v>
      </c>
      <c r="B43" s="17" t="s">
        <v>77</v>
      </c>
      <c r="C43" s="4" t="s">
        <v>107</v>
      </c>
      <c r="D43" s="5" t="s">
        <v>27</v>
      </c>
      <c r="E43" s="6">
        <v>9</v>
      </c>
      <c r="F43" s="7">
        <v>0</v>
      </c>
      <c r="G43" s="7">
        <f t="shared" si="2"/>
        <v>0</v>
      </c>
    </row>
    <row r="44" spans="1:7" ht="12.75">
      <c r="A44" s="13">
        <v>4</v>
      </c>
      <c r="B44" s="17" t="s">
        <v>87</v>
      </c>
      <c r="C44" s="4" t="s">
        <v>34</v>
      </c>
      <c r="D44" s="5" t="s">
        <v>21</v>
      </c>
      <c r="E44" s="6">
        <v>6.6</v>
      </c>
      <c r="F44" s="7">
        <v>0</v>
      </c>
      <c r="G44" s="7">
        <f t="shared" si="2"/>
        <v>0</v>
      </c>
    </row>
    <row r="45" spans="1:7" ht="25.5">
      <c r="A45" s="13">
        <v>5</v>
      </c>
      <c r="B45" s="17" t="s">
        <v>87</v>
      </c>
      <c r="C45" s="4" t="s">
        <v>35</v>
      </c>
      <c r="D45" s="5" t="s">
        <v>21</v>
      </c>
      <c r="E45" s="6">
        <v>6.6</v>
      </c>
      <c r="F45" s="7">
        <v>0</v>
      </c>
      <c r="G45" s="7">
        <f t="shared" si="2"/>
        <v>0</v>
      </c>
    </row>
    <row r="46" spans="1:7" ht="25.5">
      <c r="A46" s="13">
        <v>6</v>
      </c>
      <c r="B46" s="17" t="s">
        <v>87</v>
      </c>
      <c r="C46" s="4" t="s">
        <v>36</v>
      </c>
      <c r="D46" s="5" t="s">
        <v>27</v>
      </c>
      <c r="E46" s="6">
        <v>9</v>
      </c>
      <c r="F46" s="7">
        <v>0</v>
      </c>
      <c r="G46" s="7">
        <f t="shared" si="2"/>
        <v>0</v>
      </c>
    </row>
    <row r="47" spans="1:7" ht="25.5">
      <c r="A47" s="13">
        <v>7</v>
      </c>
      <c r="B47" s="17" t="s">
        <v>87</v>
      </c>
      <c r="C47" s="4" t="s">
        <v>37</v>
      </c>
      <c r="D47" s="5" t="s">
        <v>14</v>
      </c>
      <c r="E47" s="6">
        <v>2</v>
      </c>
      <c r="F47" s="7">
        <v>0</v>
      </c>
      <c r="G47" s="7">
        <f t="shared" si="2"/>
        <v>0</v>
      </c>
    </row>
    <row r="48" spans="1:7" ht="12.75">
      <c r="A48" s="13">
        <v>8</v>
      </c>
      <c r="B48" s="17" t="s">
        <v>87</v>
      </c>
      <c r="C48" s="4" t="s">
        <v>38</v>
      </c>
      <c r="D48" s="5" t="s">
        <v>22</v>
      </c>
      <c r="E48" s="6">
        <v>9.9</v>
      </c>
      <c r="F48" s="7">
        <v>0</v>
      </c>
      <c r="G48" s="7">
        <f t="shared" si="2"/>
        <v>0</v>
      </c>
    </row>
    <row r="49" spans="1:7" ht="25.5">
      <c r="A49" s="13">
        <v>9</v>
      </c>
      <c r="B49" s="17" t="s">
        <v>87</v>
      </c>
      <c r="C49" s="4" t="s">
        <v>39</v>
      </c>
      <c r="D49" s="5" t="s">
        <v>22</v>
      </c>
      <c r="E49" s="6">
        <v>9.9</v>
      </c>
      <c r="F49" s="7">
        <v>0</v>
      </c>
      <c r="G49" s="7">
        <f t="shared" si="2"/>
        <v>0</v>
      </c>
    </row>
    <row r="50" spans="1:7" ht="25.5">
      <c r="A50" s="13">
        <v>10</v>
      </c>
      <c r="B50" s="17" t="s">
        <v>82</v>
      </c>
      <c r="C50" s="4" t="s">
        <v>29</v>
      </c>
      <c r="D50" s="5" t="s">
        <v>21</v>
      </c>
      <c r="E50" s="6">
        <v>3.3</v>
      </c>
      <c r="F50" s="7">
        <v>0</v>
      </c>
      <c r="G50" s="7">
        <f t="shared" si="2"/>
        <v>0</v>
      </c>
    </row>
    <row r="51" spans="1:7" ht="38.25">
      <c r="A51" s="13">
        <v>11</v>
      </c>
      <c r="B51" s="17" t="s">
        <v>87</v>
      </c>
      <c r="C51" s="4" t="s">
        <v>40</v>
      </c>
      <c r="D51" s="5" t="s">
        <v>14</v>
      </c>
      <c r="E51" s="6">
        <v>2</v>
      </c>
      <c r="F51" s="7">
        <v>0</v>
      </c>
      <c r="G51" s="7">
        <f t="shared" si="2"/>
        <v>0</v>
      </c>
    </row>
    <row r="52" spans="1:7" ht="12.75">
      <c r="A52" s="14"/>
      <c r="B52" s="14"/>
      <c r="C52" s="9"/>
      <c r="D52" s="9"/>
      <c r="E52" s="10" t="s">
        <v>23</v>
      </c>
      <c r="F52" s="9"/>
      <c r="G52" s="11">
        <f>SUM(G41:G51)</f>
        <v>0</v>
      </c>
    </row>
    <row r="53" spans="1:7" ht="12.75">
      <c r="A53" s="15"/>
      <c r="B53" s="15"/>
      <c r="C53" s="3"/>
      <c r="D53" s="3"/>
      <c r="E53" s="3"/>
      <c r="F53" s="3"/>
      <c r="G53" s="3"/>
    </row>
    <row r="54" spans="1:7" ht="17.25" customHeight="1">
      <c r="A54" s="12">
        <v>4</v>
      </c>
      <c r="B54" s="12"/>
      <c r="C54" s="8" t="s">
        <v>41</v>
      </c>
      <c r="D54" s="9"/>
      <c r="E54" s="9"/>
      <c r="F54" s="9"/>
      <c r="G54" s="9"/>
    </row>
    <row r="55" spans="1:7" ht="25.5">
      <c r="A55" s="13">
        <v>1</v>
      </c>
      <c r="B55" s="17" t="s">
        <v>82</v>
      </c>
      <c r="C55" s="4" t="s">
        <v>42</v>
      </c>
      <c r="D55" s="5" t="s">
        <v>21</v>
      </c>
      <c r="E55" s="6">
        <v>80</v>
      </c>
      <c r="F55" s="7">
        <v>0</v>
      </c>
      <c r="G55" s="7">
        <f>E55*F55</f>
        <v>0</v>
      </c>
    </row>
    <row r="56" spans="1:7" ht="38.25">
      <c r="A56" s="13">
        <v>2</v>
      </c>
      <c r="B56" s="17" t="s">
        <v>88</v>
      </c>
      <c r="C56" s="4" t="s">
        <v>43</v>
      </c>
      <c r="D56" s="5" t="s">
        <v>21</v>
      </c>
      <c r="E56" s="6">
        <v>80</v>
      </c>
      <c r="F56" s="7">
        <v>0</v>
      </c>
      <c r="G56" s="7">
        <f>E56*F56</f>
        <v>0</v>
      </c>
    </row>
    <row r="57" spans="1:7" ht="38.25">
      <c r="A57" s="13">
        <v>3</v>
      </c>
      <c r="B57" s="17" t="s">
        <v>89</v>
      </c>
      <c r="C57" s="4" t="s">
        <v>44</v>
      </c>
      <c r="D57" s="5" t="s">
        <v>27</v>
      </c>
      <c r="E57" s="6">
        <v>52</v>
      </c>
      <c r="F57" s="7">
        <v>0</v>
      </c>
      <c r="G57" s="7">
        <f>E57*F57</f>
        <v>0</v>
      </c>
    </row>
    <row r="58" spans="1:7" ht="12.75">
      <c r="A58" s="14"/>
      <c r="B58" s="14"/>
      <c r="C58" s="9"/>
      <c r="D58" s="9"/>
      <c r="E58" s="10" t="s">
        <v>23</v>
      </c>
      <c r="F58" s="9"/>
      <c r="G58" s="11">
        <f>SUM(G55:G57)</f>
        <v>0</v>
      </c>
    </row>
    <row r="59" spans="1:7" ht="12.75">
      <c r="A59" s="15"/>
      <c r="B59" s="15"/>
      <c r="C59" s="3"/>
      <c r="D59" s="3"/>
      <c r="E59" s="3"/>
      <c r="F59" s="3"/>
      <c r="G59" s="3"/>
    </row>
    <row r="60" spans="1:7" ht="17.25" customHeight="1">
      <c r="A60" s="12">
        <v>5</v>
      </c>
      <c r="B60" s="12"/>
      <c r="C60" s="8" t="s">
        <v>45</v>
      </c>
      <c r="D60" s="9"/>
      <c r="E60" s="9"/>
      <c r="F60" s="9"/>
      <c r="G60" s="9"/>
    </row>
    <row r="61" spans="1:7" ht="25.5">
      <c r="A61" s="13">
        <v>1</v>
      </c>
      <c r="B61" s="17" t="s">
        <v>84</v>
      </c>
      <c r="C61" s="4" t="s">
        <v>46</v>
      </c>
      <c r="D61" s="5" t="s">
        <v>21</v>
      </c>
      <c r="E61" s="6">
        <v>3895</v>
      </c>
      <c r="F61" s="7">
        <v>0</v>
      </c>
      <c r="G61" s="7">
        <f>E61*F61</f>
        <v>0</v>
      </c>
    </row>
    <row r="62" spans="1:7" ht="12.75">
      <c r="A62" s="13">
        <v>2</v>
      </c>
      <c r="B62" s="17" t="s">
        <v>86</v>
      </c>
      <c r="C62" s="4" t="s">
        <v>47</v>
      </c>
      <c r="D62" s="5" t="s">
        <v>21</v>
      </c>
      <c r="E62" s="6">
        <v>3895</v>
      </c>
      <c r="F62" s="7">
        <v>0</v>
      </c>
      <c r="G62" s="7">
        <f>E62*F62</f>
        <v>0</v>
      </c>
    </row>
    <row r="63" spans="1:7" ht="25.5">
      <c r="A63" s="13">
        <v>3</v>
      </c>
      <c r="B63" s="17" t="s">
        <v>84</v>
      </c>
      <c r="C63" s="4" t="s">
        <v>48</v>
      </c>
      <c r="D63" s="5" t="s">
        <v>21</v>
      </c>
      <c r="E63" s="6">
        <v>3895</v>
      </c>
      <c r="F63" s="7">
        <v>0</v>
      </c>
      <c r="G63" s="7">
        <f>E63*F63</f>
        <v>0</v>
      </c>
    </row>
    <row r="64" spans="1:7" ht="51">
      <c r="A64" s="13">
        <v>4</v>
      </c>
      <c r="B64" s="17" t="s">
        <v>90</v>
      </c>
      <c r="C64" s="4" t="s">
        <v>49</v>
      </c>
      <c r="D64" s="5" t="s">
        <v>21</v>
      </c>
      <c r="E64" s="6">
        <v>3895</v>
      </c>
      <c r="F64" s="7">
        <v>0</v>
      </c>
      <c r="G64" s="7">
        <f>E64*F64</f>
        <v>0</v>
      </c>
    </row>
    <row r="65" spans="1:7" ht="12.75">
      <c r="A65" s="14"/>
      <c r="B65" s="14"/>
      <c r="C65" s="9"/>
      <c r="D65" s="9"/>
      <c r="E65" s="10" t="s">
        <v>23</v>
      </c>
      <c r="F65" s="9"/>
      <c r="G65" s="11">
        <f>SUM(G61:G64)</f>
        <v>0</v>
      </c>
    </row>
    <row r="66" spans="1:7" ht="12.75">
      <c r="A66" s="15"/>
      <c r="B66" s="15"/>
      <c r="C66" s="3"/>
      <c r="D66" s="3"/>
      <c r="E66" s="3"/>
      <c r="F66" s="3"/>
      <c r="G66" s="3"/>
    </row>
    <row r="67" spans="1:7" ht="17.25" customHeight="1">
      <c r="A67" s="12">
        <v>6</v>
      </c>
      <c r="B67" s="12"/>
      <c r="C67" s="8" t="s">
        <v>50</v>
      </c>
      <c r="D67" s="9"/>
      <c r="E67" s="9"/>
      <c r="F67" s="9"/>
      <c r="G67" s="9"/>
    </row>
    <row r="68" spans="1:7" ht="25.5">
      <c r="A68" s="13">
        <v>1</v>
      </c>
      <c r="B68" s="17" t="s">
        <v>93</v>
      </c>
      <c r="C68" s="4" t="s">
        <v>51</v>
      </c>
      <c r="D68" s="5" t="s">
        <v>21</v>
      </c>
      <c r="E68" s="6">
        <v>226.7</v>
      </c>
      <c r="F68" s="7">
        <v>0</v>
      </c>
      <c r="G68" s="7">
        <f>E68*F68</f>
        <v>0</v>
      </c>
    </row>
    <row r="69" spans="1:7" ht="12.75">
      <c r="A69" s="14"/>
      <c r="B69" s="14"/>
      <c r="C69" s="9"/>
      <c r="D69" s="9"/>
      <c r="E69" s="10" t="s">
        <v>23</v>
      </c>
      <c r="F69" s="9"/>
      <c r="G69" s="11">
        <f>SUM(G68:G68)</f>
        <v>0</v>
      </c>
    </row>
    <row r="70" spans="1:7" ht="12.75">
      <c r="A70" s="15"/>
      <c r="B70" s="15"/>
      <c r="C70" s="3"/>
      <c r="D70" s="3"/>
      <c r="E70" s="3"/>
      <c r="F70" s="3"/>
      <c r="G70" s="3"/>
    </row>
    <row r="71" spans="1:7" ht="17.25" customHeight="1">
      <c r="A71" s="12">
        <v>7</v>
      </c>
      <c r="B71" s="12"/>
      <c r="C71" s="8" t="s">
        <v>52</v>
      </c>
      <c r="D71" s="9"/>
      <c r="E71" s="9"/>
      <c r="F71" s="9"/>
      <c r="G71" s="9"/>
    </row>
    <row r="72" spans="1:7" ht="38.25">
      <c r="A72" s="13">
        <v>1</v>
      </c>
      <c r="B72" s="18" t="s">
        <v>94</v>
      </c>
      <c r="C72" s="4" t="s">
        <v>108</v>
      </c>
      <c r="D72" s="5" t="s">
        <v>22</v>
      </c>
      <c r="E72" s="6">
        <v>92.5</v>
      </c>
      <c r="F72" s="7">
        <v>0</v>
      </c>
      <c r="G72" s="7">
        <f>E72*F72</f>
        <v>0</v>
      </c>
    </row>
    <row r="73" spans="1:7" ht="25.5">
      <c r="A73" s="13">
        <v>2</v>
      </c>
      <c r="B73" s="18" t="s">
        <v>94</v>
      </c>
      <c r="C73" s="4" t="s">
        <v>53</v>
      </c>
      <c r="D73" s="5" t="s">
        <v>22</v>
      </c>
      <c r="E73" s="6">
        <v>18.5</v>
      </c>
      <c r="F73" s="7">
        <v>0</v>
      </c>
      <c r="G73" s="7">
        <f>E73*F73</f>
        <v>0</v>
      </c>
    </row>
    <row r="74" spans="1:7" ht="38.25">
      <c r="A74" s="13">
        <v>3</v>
      </c>
      <c r="B74" s="18" t="s">
        <v>94</v>
      </c>
      <c r="C74" s="4" t="s">
        <v>109</v>
      </c>
      <c r="D74" s="5" t="s">
        <v>22</v>
      </c>
      <c r="E74" s="6">
        <v>350</v>
      </c>
      <c r="F74" s="7">
        <v>0</v>
      </c>
      <c r="G74" s="7">
        <f>E74*F74</f>
        <v>0</v>
      </c>
    </row>
    <row r="75" spans="1:7" ht="25.5">
      <c r="A75" s="13">
        <v>4</v>
      </c>
      <c r="B75" s="18" t="s">
        <v>94</v>
      </c>
      <c r="C75" s="4" t="s">
        <v>54</v>
      </c>
      <c r="D75" s="5" t="s">
        <v>22</v>
      </c>
      <c r="E75" s="6">
        <v>64</v>
      </c>
      <c r="F75" s="7">
        <v>0</v>
      </c>
      <c r="G75" s="7">
        <f>E75*F75</f>
        <v>0</v>
      </c>
    </row>
    <row r="76" spans="1:7" ht="38.25">
      <c r="A76" s="13">
        <v>5</v>
      </c>
      <c r="B76" s="18" t="s">
        <v>87</v>
      </c>
      <c r="C76" s="4" t="s">
        <v>55</v>
      </c>
      <c r="D76" s="5" t="s">
        <v>27</v>
      </c>
      <c r="E76" s="6">
        <v>16</v>
      </c>
      <c r="F76" s="7">
        <v>0</v>
      </c>
      <c r="G76" s="7">
        <f>E76*F76</f>
        <v>0</v>
      </c>
    </row>
    <row r="77" spans="1:7" ht="12.75">
      <c r="A77" s="14"/>
      <c r="B77" s="14"/>
      <c r="C77" s="9"/>
      <c r="D77" s="9"/>
      <c r="E77" s="10" t="s">
        <v>23</v>
      </c>
      <c r="F77" s="9"/>
      <c r="G77" s="11">
        <f>SUM(G72:G76)</f>
        <v>0</v>
      </c>
    </row>
    <row r="78" spans="1:7" ht="12.75">
      <c r="A78" s="15"/>
      <c r="B78" s="15"/>
      <c r="C78" s="3"/>
      <c r="D78" s="3"/>
      <c r="E78" s="3"/>
      <c r="F78" s="3"/>
      <c r="G78" s="3"/>
    </row>
    <row r="79" spans="1:7" ht="17.25" customHeight="1">
      <c r="A79" s="12">
        <v>8</v>
      </c>
      <c r="B79" s="12"/>
      <c r="C79" s="8" t="s">
        <v>56</v>
      </c>
      <c r="D79" s="9"/>
      <c r="E79" s="9"/>
      <c r="F79" s="9"/>
      <c r="G79" s="9"/>
    </row>
    <row r="80" spans="1:7" ht="38.25">
      <c r="A80" s="13">
        <v>1</v>
      </c>
      <c r="B80" s="18" t="s">
        <v>95</v>
      </c>
      <c r="C80" s="4" t="s">
        <v>57</v>
      </c>
      <c r="D80" s="5" t="s">
        <v>22</v>
      </c>
      <c r="E80" s="6">
        <v>650</v>
      </c>
      <c r="F80" s="7">
        <v>0</v>
      </c>
      <c r="G80" s="7">
        <f aca="true" t="shared" si="3" ref="G80:G91">E80*F80</f>
        <v>0</v>
      </c>
    </row>
    <row r="81" spans="1:7" ht="12.75">
      <c r="A81" s="13">
        <v>2</v>
      </c>
      <c r="B81" s="18" t="s">
        <v>95</v>
      </c>
      <c r="C81" s="4" t="s">
        <v>58</v>
      </c>
      <c r="D81" s="5" t="s">
        <v>22</v>
      </c>
      <c r="E81" s="6">
        <v>65</v>
      </c>
      <c r="F81" s="7">
        <v>0</v>
      </c>
      <c r="G81" s="7">
        <f t="shared" si="3"/>
        <v>0</v>
      </c>
    </row>
    <row r="82" spans="1:7" ht="25.5">
      <c r="A82" s="13">
        <v>3</v>
      </c>
      <c r="B82" s="18" t="s">
        <v>96</v>
      </c>
      <c r="C82" s="4" t="s">
        <v>59</v>
      </c>
      <c r="D82" s="5" t="s">
        <v>21</v>
      </c>
      <c r="E82" s="6">
        <v>662</v>
      </c>
      <c r="F82" s="7">
        <v>0</v>
      </c>
      <c r="G82" s="7">
        <f t="shared" si="3"/>
        <v>0</v>
      </c>
    </row>
    <row r="83" spans="1:7" ht="38.25">
      <c r="A83" s="30">
        <v>4</v>
      </c>
      <c r="B83" s="32" t="s">
        <v>97</v>
      </c>
      <c r="C83" s="4" t="s">
        <v>118</v>
      </c>
      <c r="D83" s="5" t="s">
        <v>27</v>
      </c>
      <c r="E83" s="6">
        <v>124</v>
      </c>
      <c r="F83" s="7">
        <v>0</v>
      </c>
      <c r="G83" s="7">
        <f t="shared" si="3"/>
        <v>0</v>
      </c>
    </row>
    <row r="84" spans="1:7" ht="25.5">
      <c r="A84" s="31"/>
      <c r="B84" s="33"/>
      <c r="C84" s="4" t="s">
        <v>119</v>
      </c>
      <c r="D84" s="19" t="s">
        <v>27</v>
      </c>
      <c r="E84" s="6">
        <v>20</v>
      </c>
      <c r="F84" s="7">
        <v>0</v>
      </c>
      <c r="G84" s="7">
        <f>E84*F84</f>
        <v>0</v>
      </c>
    </row>
    <row r="85" spans="1:7" ht="25.5">
      <c r="A85" s="13">
        <v>5</v>
      </c>
      <c r="B85" s="18" t="s">
        <v>97</v>
      </c>
      <c r="C85" s="4" t="s">
        <v>110</v>
      </c>
      <c r="D85" s="19" t="s">
        <v>111</v>
      </c>
      <c r="E85" s="6">
        <v>6</v>
      </c>
      <c r="F85" s="7">
        <v>0</v>
      </c>
      <c r="G85" s="7">
        <f t="shared" si="3"/>
        <v>0</v>
      </c>
    </row>
    <row r="86" spans="1:7" ht="38.25">
      <c r="A86" s="13">
        <v>6</v>
      </c>
      <c r="B86" s="18" t="s">
        <v>98</v>
      </c>
      <c r="C86" s="4" t="s">
        <v>60</v>
      </c>
      <c r="D86" s="5" t="s">
        <v>14</v>
      </c>
      <c r="E86" s="6">
        <v>10</v>
      </c>
      <c r="F86" s="7">
        <v>0</v>
      </c>
      <c r="G86" s="7">
        <f t="shared" si="3"/>
        <v>0</v>
      </c>
    </row>
    <row r="87" spans="1:7" ht="38.25">
      <c r="A87" s="13">
        <v>7</v>
      </c>
      <c r="B87" s="18" t="s">
        <v>98</v>
      </c>
      <c r="C87" s="4" t="s">
        <v>61</v>
      </c>
      <c r="D87" s="5" t="s">
        <v>14</v>
      </c>
      <c r="E87" s="6">
        <v>14</v>
      </c>
      <c r="F87" s="7">
        <v>0</v>
      </c>
      <c r="G87" s="7">
        <f t="shared" si="3"/>
        <v>0</v>
      </c>
    </row>
    <row r="88" spans="1:7" ht="25.5">
      <c r="A88" s="13">
        <v>8</v>
      </c>
      <c r="B88" s="18" t="s">
        <v>98</v>
      </c>
      <c r="C88" s="4" t="s">
        <v>115</v>
      </c>
      <c r="D88" s="5" t="s">
        <v>14</v>
      </c>
      <c r="E88" s="6">
        <v>37</v>
      </c>
      <c r="F88" s="7">
        <v>0</v>
      </c>
      <c r="G88" s="7">
        <f t="shared" si="3"/>
        <v>0</v>
      </c>
    </row>
    <row r="89" spans="1:7" ht="25.5">
      <c r="A89" s="13">
        <v>9</v>
      </c>
      <c r="B89" s="18" t="s">
        <v>99</v>
      </c>
      <c r="C89" s="4" t="s">
        <v>112</v>
      </c>
      <c r="D89" s="5" t="s">
        <v>21</v>
      </c>
      <c r="E89" s="6">
        <v>66.88</v>
      </c>
      <c r="F89" s="7">
        <v>0</v>
      </c>
      <c r="G89" s="7">
        <f t="shared" si="3"/>
        <v>0</v>
      </c>
    </row>
    <row r="90" spans="1:7" ht="25.5">
      <c r="A90" s="13">
        <v>10</v>
      </c>
      <c r="B90" s="18" t="s">
        <v>99</v>
      </c>
      <c r="C90" s="4" t="s">
        <v>113</v>
      </c>
      <c r="D90" s="5" t="s">
        <v>21</v>
      </c>
      <c r="E90" s="6">
        <v>30.9</v>
      </c>
      <c r="F90" s="7">
        <v>0</v>
      </c>
      <c r="G90" s="7">
        <f t="shared" si="3"/>
        <v>0</v>
      </c>
    </row>
    <row r="91" spans="1:7" ht="12.75">
      <c r="A91" s="13">
        <v>11</v>
      </c>
      <c r="B91" s="18" t="s">
        <v>99</v>
      </c>
      <c r="C91" s="4" t="s">
        <v>114</v>
      </c>
      <c r="D91" s="5" t="s">
        <v>21</v>
      </c>
      <c r="E91" s="6">
        <v>6.84</v>
      </c>
      <c r="F91" s="7">
        <v>0</v>
      </c>
      <c r="G91" s="7">
        <f t="shared" si="3"/>
        <v>0</v>
      </c>
    </row>
    <row r="92" spans="1:7" ht="12.75">
      <c r="A92" s="9"/>
      <c r="B92" s="9"/>
      <c r="C92" s="9"/>
      <c r="D92" s="9"/>
      <c r="E92" s="10" t="s">
        <v>23</v>
      </c>
      <c r="F92" s="9"/>
      <c r="G92" s="11">
        <f>SUM(G80:G91)</f>
        <v>0</v>
      </c>
    </row>
    <row r="93" spans="1:7" ht="12.75">
      <c r="A93" s="3"/>
      <c r="B93" s="3"/>
      <c r="C93" s="3"/>
      <c r="D93" s="3"/>
      <c r="E93" s="3"/>
      <c r="F93" s="3"/>
      <c r="G93" s="3"/>
    </row>
    <row r="94" spans="1:7" ht="25.5" customHeight="1">
      <c r="A94" s="9"/>
      <c r="B94" s="9"/>
      <c r="C94" s="9"/>
      <c r="D94" s="26" t="s">
        <v>72</v>
      </c>
      <c r="E94" s="27"/>
      <c r="F94" s="28"/>
      <c r="G94" s="16">
        <f>G27+G38+G52+G58+G65+G69+G77+G92</f>
        <v>0</v>
      </c>
    </row>
    <row r="95" spans="1:7" ht="25.5" customHeight="1">
      <c r="A95" s="9"/>
      <c r="B95" s="9"/>
      <c r="C95" s="9"/>
      <c r="D95" s="26" t="s">
        <v>73</v>
      </c>
      <c r="E95" s="27"/>
      <c r="F95" s="28"/>
      <c r="G95" s="16">
        <f>G28+G39+G53+G59+G66+G70+G78+G93</f>
        <v>0</v>
      </c>
    </row>
    <row r="96" spans="1:7" ht="25.5" customHeight="1">
      <c r="A96" s="9"/>
      <c r="B96" s="9"/>
      <c r="C96" s="9"/>
      <c r="D96" s="26" t="s">
        <v>74</v>
      </c>
      <c r="E96" s="27"/>
      <c r="F96" s="28"/>
      <c r="G96" s="16">
        <f>G29+G40+G54+G60+G67+G71+G79+G94</f>
        <v>0</v>
      </c>
    </row>
    <row r="104" ht="12.75">
      <c r="E104" t="s">
        <v>91</v>
      </c>
    </row>
    <row r="105" spans="5:6" ht="12.75">
      <c r="E105" s="29" t="s">
        <v>92</v>
      </c>
      <c r="F105" s="29"/>
    </row>
  </sheetData>
  <sheetProtection/>
  <mergeCells count="6">
    <mergeCell ref="D95:F95"/>
    <mergeCell ref="D94:F94"/>
    <mergeCell ref="D96:F96"/>
    <mergeCell ref="E105:F105"/>
    <mergeCell ref="A83:A84"/>
    <mergeCell ref="B83:B84"/>
  </mergeCells>
  <printOptions/>
  <pageMargins left="0.5905511811023623" right="0.1968503937007874" top="0.3937007874015748" bottom="0.5905511811023623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Przybylski</dc:creator>
  <cp:keywords/>
  <dc:description/>
  <cp:lastModifiedBy>Andrzej Przybylski</cp:lastModifiedBy>
  <cp:lastPrinted>2018-01-19T09:16:09Z</cp:lastPrinted>
  <dcterms:created xsi:type="dcterms:W3CDTF">2018-01-18T11:17:13Z</dcterms:created>
  <dcterms:modified xsi:type="dcterms:W3CDTF">2018-02-01T10:54:28Z</dcterms:modified>
  <cp:category/>
  <cp:version/>
  <cp:contentType/>
  <cp:contentStatus/>
</cp:coreProperties>
</file>